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/>
  </bookViews>
  <sheets>
    <sheet name="Feuil1" sheetId="1" r:id="rId1"/>
    <sheet name="Feuil2" sheetId="2" r:id="rId2"/>
    <sheet name="Feuil3" sheetId="3" r:id="rId3"/>
  </sheets>
  <definedNames>
    <definedName name="ENTRETIEN__RÉPARATION_VÉHICULES">Feuil1!#REF!</definedName>
  </definedNames>
  <calcPr calcId="125725"/>
</workbook>
</file>

<file path=xl/calcChain.xml><?xml version="1.0" encoding="utf-8"?>
<calcChain xmlns="http://schemas.openxmlformats.org/spreadsheetml/2006/main">
  <c r="C61" i="1"/>
  <c r="B61"/>
  <c r="F59"/>
  <c r="E59"/>
  <c r="B56"/>
  <c r="C56"/>
  <c r="B48"/>
  <c r="C48"/>
  <c r="B42"/>
  <c r="C42"/>
  <c r="E41"/>
  <c r="D41"/>
  <c r="B35"/>
  <c r="C35"/>
  <c r="B21"/>
  <c r="B27"/>
  <c r="C27"/>
  <c r="C21"/>
  <c r="C8"/>
  <c r="C11" s="1"/>
  <c r="B10"/>
  <c r="B11" s="1"/>
</calcChain>
</file>

<file path=xl/sharedStrings.xml><?xml version="1.0" encoding="utf-8"?>
<sst xmlns="http://schemas.openxmlformats.org/spreadsheetml/2006/main" count="55" uniqueCount="50">
  <si>
    <t>REVENUS DE TAXES</t>
  </si>
  <si>
    <t>PAIEMENTS TENANT LIEU DE TAXES</t>
  </si>
  <si>
    <t>SERVICES RENDUS AUX ORGANISMES MUNICIPAUX</t>
  </si>
  <si>
    <t>IMPOSITION DE DROITS</t>
  </si>
  <si>
    <t>TRANSFERT INCONDITIONNELS</t>
  </si>
  <si>
    <t>AUTRES SERVICES RENDUS</t>
  </si>
  <si>
    <t>,</t>
  </si>
  <si>
    <t>TOTAL</t>
  </si>
  <si>
    <t>REVENUS</t>
  </si>
  <si>
    <t>AUTRES</t>
  </si>
  <si>
    <t>APPLICATION DE LA LOI</t>
  </si>
  <si>
    <t>GESTION FINANCIÈRE/ADMINISTRATIVE</t>
  </si>
  <si>
    <t>GREFFE</t>
  </si>
  <si>
    <t>ÉVALUATION</t>
  </si>
  <si>
    <t>SÉCURITÉ CIVILE</t>
  </si>
  <si>
    <t>VOIRIE MUNICIPALE</t>
  </si>
  <si>
    <t>ENLÈVEMENT DE LA NEIGE</t>
  </si>
  <si>
    <t>ÉCLAIRAGE DES RUES</t>
  </si>
  <si>
    <t>CIRCULATION ET STATIONNEMENT</t>
  </si>
  <si>
    <t>TRANSPORT COLLECTIF</t>
  </si>
  <si>
    <t>COLLECTE ET TRANSPORT DÉCHETS DOMESTIQUES</t>
  </si>
  <si>
    <t>COLLECTE ET TRANSPORT MATIÈRES SECONDAIRES</t>
  </si>
  <si>
    <t>AMÉNAGEMENT,URBANISME ET ZONAGE</t>
  </si>
  <si>
    <t>PROMOTION ET DÉVELOPPEMENT ÉCONOMIQUE</t>
  </si>
  <si>
    <t>CENTRES COMMUNAUTAIRES</t>
  </si>
  <si>
    <t>PARCS ET TERRAINS</t>
  </si>
  <si>
    <t>SUBV. ORGANISMES, QUOTE-PART</t>
  </si>
  <si>
    <t>BIBLIOTHÈQUE</t>
  </si>
  <si>
    <t>FRAIS DE FINANCEMENTS</t>
  </si>
  <si>
    <t>AUTRES ACTIVITÉS</t>
  </si>
  <si>
    <t>CONSEIL MUNICIPAL</t>
  </si>
  <si>
    <t>SUBVENTIONS GOUVERNEMENTALES</t>
  </si>
  <si>
    <t>FIBRE OPTIQUE</t>
  </si>
  <si>
    <t>BUDGET</t>
  </si>
  <si>
    <t>DÉPENSES</t>
  </si>
  <si>
    <t>ADMINISTRATION GÉNÉRALE</t>
  </si>
  <si>
    <t>SÉCURITÉPUBLIQUE</t>
  </si>
  <si>
    <t>INCENDIE</t>
  </si>
  <si>
    <t>POLICE</t>
  </si>
  <si>
    <t xml:space="preserve">TRANSPORT  </t>
  </si>
  <si>
    <t>HYGIÈNE DU MILIEU</t>
  </si>
  <si>
    <t>RÉSEAU DEISTRIBUTION DE L'EAU</t>
  </si>
  <si>
    <t>ÉLIMINATION DES DÉCHETS DOMESTIQUES</t>
  </si>
  <si>
    <t>TOTAL DE L'HYGIÈNE DU MILIEU</t>
  </si>
  <si>
    <t>AMÉNAGEMENT - URBANISME - DÉVELOPPEMENT</t>
  </si>
  <si>
    <t>TOTAL DE L'AMÉNAGEMENT - URBANISME - DÉVELOPPEMENT</t>
  </si>
  <si>
    <t>LOISIRS ET CULTURE</t>
  </si>
  <si>
    <t xml:space="preserve">AUTRES </t>
  </si>
  <si>
    <t>TOTAL DE LOISIRS ET CULTURE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</si>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</sst>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Border="1"/>
    <xf numFmtId="3" fontId="0" fillId="0" borderId="0" xfId="0" applyNumberForma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Border="1"/>
    <xf numFmtId="0" fontId="0" fillId="0" borderId="0" xfId="0" applyNumberFormat="1" applyBorder="1"/>
    <xf numFmtId="2" fontId="0" fillId="0" borderId="0" xfId="0" applyNumberFormat="1" applyBorder="1" applyAlignment="1"/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3" fontId="1" fillId="2" borderId="0" xfId="0" applyNumberFormat="1" applyFont="1" applyFill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23" workbookViewId="0">
      <selection activeCell="E16" sqref="E16"/>
    </sheetView>
  </sheetViews>
  <sheetFormatPr baseColWidth="10" defaultRowHeight="15"/>
  <cols>
    <col min="1" max="1" width="56.140625" style="5" customWidth="1"/>
    <col min="2" max="2" width="15.5703125" style="5" customWidth="1"/>
    <col min="3" max="16384" width="11.42578125" style="5"/>
  </cols>
  <sheetData>
    <row r="1" spans="1:6" ht="18.75">
      <c r="A1" s="21" t="s">
        <v>33</v>
      </c>
      <c r="B1" s="21"/>
      <c r="C1" s="21"/>
    </row>
    <row r="2" spans="1:6" ht="18.75">
      <c r="A2" s="15"/>
      <c r="B2" s="15"/>
      <c r="C2" s="15"/>
    </row>
    <row r="3" spans="1:6">
      <c r="A3" s="4" t="s">
        <v>8</v>
      </c>
      <c r="B3" s="16">
        <v>2014</v>
      </c>
      <c r="C3" s="16">
        <v>2013</v>
      </c>
    </row>
    <row r="4" spans="1:6">
      <c r="A4" s="6" t="s">
        <v>0</v>
      </c>
      <c r="B4" s="7">
        <v>648171</v>
      </c>
      <c r="C4" s="8">
        <v>630989</v>
      </c>
    </row>
    <row r="5" spans="1:6">
      <c r="A5" s="9" t="s">
        <v>1</v>
      </c>
      <c r="B5" s="8">
        <v>880</v>
      </c>
      <c r="C5" s="7">
        <v>880</v>
      </c>
      <c r="D5" s="10"/>
    </row>
    <row r="6" spans="1:6">
      <c r="A6" s="9" t="s">
        <v>2</v>
      </c>
      <c r="B6" s="8">
        <v>55574</v>
      </c>
      <c r="C6" s="8">
        <v>55074</v>
      </c>
    </row>
    <row r="7" spans="1:6">
      <c r="A7" s="9" t="s">
        <v>5</v>
      </c>
      <c r="B7" s="8">
        <v>1474</v>
      </c>
      <c r="C7" s="3">
        <v>2850</v>
      </c>
      <c r="F7" s="5" t="s">
        <v>6</v>
      </c>
    </row>
    <row r="8" spans="1:6">
      <c r="A8" s="9" t="s">
        <v>3</v>
      </c>
      <c r="B8" s="8">
        <v>15299</v>
      </c>
      <c r="C8" s="8">
        <f>10800+5200</f>
        <v>16000</v>
      </c>
    </row>
    <row r="9" spans="1:6">
      <c r="A9" s="9" t="s">
        <v>4</v>
      </c>
      <c r="B9" s="8">
        <v>33000</v>
      </c>
      <c r="C9" s="8">
        <v>62100</v>
      </c>
    </row>
    <row r="10" spans="1:6">
      <c r="A10" s="9" t="s">
        <v>31</v>
      </c>
      <c r="B10" s="8">
        <f>7500+2400+75949+22000</f>
        <v>107849</v>
      </c>
      <c r="C10" s="8">
        <v>101079</v>
      </c>
    </row>
    <row r="11" spans="1:6">
      <c r="A11" s="1" t="s">
        <v>7</v>
      </c>
      <c r="B11" s="2">
        <f>SUM(B4:B10)</f>
        <v>862247</v>
      </c>
      <c r="C11" s="2">
        <f>SUM(C4:C10)</f>
        <v>868972</v>
      </c>
      <c r="D11" s="8"/>
      <c r="E11" s="8"/>
    </row>
    <row r="12" spans="1:6">
      <c r="A12" s="1"/>
      <c r="B12" s="2"/>
      <c r="C12" s="8"/>
      <c r="D12" s="8"/>
      <c r="E12" s="8"/>
    </row>
    <row r="13" spans="1:6">
      <c r="A13" s="17" t="s">
        <v>34</v>
      </c>
      <c r="B13" s="2"/>
    </row>
    <row r="14" spans="1:6">
      <c r="A14" s="18" t="s">
        <v>35</v>
      </c>
    </row>
    <row r="15" spans="1:6">
      <c r="A15" s="5" t="s">
        <v>30</v>
      </c>
      <c r="B15" s="8">
        <v>40740</v>
      </c>
      <c r="C15" s="8">
        <v>38565</v>
      </c>
    </row>
    <row r="16" spans="1:6">
      <c r="A16" s="5" t="s">
        <v>10</v>
      </c>
      <c r="B16" s="8">
        <v>4500</v>
      </c>
      <c r="C16" s="8">
        <v>4500</v>
      </c>
      <c r="E16" s="5" t="s">
        <v>49</v>
      </c>
    </row>
    <row r="17" spans="1:5">
      <c r="A17" s="11" t="s">
        <v>11</v>
      </c>
      <c r="B17" s="8">
        <v>112253</v>
      </c>
      <c r="C17" s="8">
        <v>107439</v>
      </c>
    </row>
    <row r="18" spans="1:5">
      <c r="A18" s="5" t="s">
        <v>12</v>
      </c>
      <c r="B18" s="8">
        <v>2000</v>
      </c>
      <c r="C18" s="8">
        <v>2150</v>
      </c>
    </row>
    <row r="19" spans="1:5">
      <c r="A19" s="5" t="s">
        <v>13</v>
      </c>
      <c r="B19" s="8">
        <v>19770</v>
      </c>
      <c r="C19" s="8">
        <v>19770</v>
      </c>
    </row>
    <row r="20" spans="1:5">
      <c r="A20" s="5" t="s">
        <v>9</v>
      </c>
      <c r="B20" s="8">
        <v>11702</v>
      </c>
      <c r="C20" s="8">
        <v>11702</v>
      </c>
      <c r="D20" s="8"/>
      <c r="E20" s="8"/>
    </row>
    <row r="21" spans="1:5">
      <c r="A21" s="20" t="s">
        <v>7</v>
      </c>
      <c r="B21" s="2">
        <f>SUM(B15:B20)</f>
        <v>190965</v>
      </c>
      <c r="C21" s="2">
        <f>SUM(C15:C20)</f>
        <v>184126</v>
      </c>
      <c r="D21" s="8"/>
      <c r="E21" s="8"/>
    </row>
    <row r="22" spans="1:5">
      <c r="A22" s="20"/>
      <c r="B22" s="8"/>
      <c r="C22" s="2"/>
      <c r="D22" s="8"/>
      <c r="E22" s="8"/>
    </row>
    <row r="23" spans="1:5">
      <c r="A23" s="19" t="s">
        <v>36</v>
      </c>
      <c r="B23" s="8"/>
      <c r="C23" s="8"/>
      <c r="D23" s="8"/>
      <c r="E23" s="8"/>
    </row>
    <row r="24" spans="1:5">
      <c r="A24" s="5" t="s">
        <v>38</v>
      </c>
      <c r="B24" s="8">
        <v>56494</v>
      </c>
      <c r="C24" s="8">
        <v>56494</v>
      </c>
    </row>
    <row r="25" spans="1:5">
      <c r="A25" s="5" t="s">
        <v>37</v>
      </c>
      <c r="B25" s="8">
        <v>38251</v>
      </c>
      <c r="C25" s="8">
        <v>47897</v>
      </c>
    </row>
    <row r="26" spans="1:5">
      <c r="A26" s="5" t="s">
        <v>14</v>
      </c>
      <c r="B26" s="8">
        <v>2000</v>
      </c>
      <c r="C26" s="8"/>
    </row>
    <row r="27" spans="1:5">
      <c r="A27" s="16" t="s">
        <v>7</v>
      </c>
      <c r="B27" s="2">
        <f t="shared" ref="B27:C27" si="0">SUM(B24:B26)</f>
        <v>96745</v>
      </c>
      <c r="C27" s="2">
        <f t="shared" si="0"/>
        <v>104391</v>
      </c>
    </row>
    <row r="28" spans="1:5">
      <c r="A28" s="16"/>
      <c r="B28" s="2"/>
      <c r="C28" s="2"/>
    </row>
    <row r="29" spans="1:5">
      <c r="A29" s="16" t="s">
        <v>39</v>
      </c>
      <c r="B29" s="2"/>
      <c r="C29" s="2"/>
    </row>
    <row r="30" spans="1:5">
      <c r="A30" s="20" t="s">
        <v>15</v>
      </c>
      <c r="B30" s="8">
        <v>109564</v>
      </c>
      <c r="C30" s="8">
        <v>124001</v>
      </c>
    </row>
    <row r="31" spans="1:5">
      <c r="A31" s="5" t="s">
        <v>16</v>
      </c>
      <c r="B31" s="8">
        <v>59014</v>
      </c>
      <c r="C31" s="8">
        <v>58875</v>
      </c>
    </row>
    <row r="32" spans="1:5">
      <c r="A32" s="5" t="s">
        <v>17</v>
      </c>
      <c r="B32" s="8">
        <v>3116</v>
      </c>
      <c r="C32" s="8">
        <v>3175</v>
      </c>
    </row>
    <row r="33" spans="1:5">
      <c r="A33" s="5" t="s">
        <v>18</v>
      </c>
      <c r="B33" s="8">
        <v>3000</v>
      </c>
      <c r="C33" s="8">
        <v>1500</v>
      </c>
    </row>
    <row r="34" spans="1:5">
      <c r="A34" s="5" t="s">
        <v>19</v>
      </c>
      <c r="B34" s="8">
        <v>3932</v>
      </c>
      <c r="C34" s="8">
        <v>4807</v>
      </c>
    </row>
    <row r="35" spans="1:5">
      <c r="A35" s="16" t="s">
        <v>7</v>
      </c>
      <c r="B35" s="2">
        <f t="shared" ref="B35:C35" si="1">SUM(B30:B34)</f>
        <v>178626</v>
      </c>
      <c r="C35" s="2">
        <f t="shared" si="1"/>
        <v>192358</v>
      </c>
    </row>
    <row r="36" spans="1:5">
      <c r="B36" s="8"/>
      <c r="C36" s="8"/>
    </row>
    <row r="37" spans="1:5">
      <c r="A37" s="16" t="s">
        <v>40</v>
      </c>
      <c r="B37" s="8"/>
      <c r="C37" s="8"/>
    </row>
    <row r="38" spans="1:5">
      <c r="A38" s="5" t="s">
        <v>41</v>
      </c>
      <c r="B38" s="8">
        <v>10183</v>
      </c>
      <c r="C38" s="8">
        <v>8926</v>
      </c>
    </row>
    <row r="39" spans="1:5">
      <c r="A39" s="5" t="s">
        <v>20</v>
      </c>
      <c r="B39" s="8">
        <v>35071</v>
      </c>
      <c r="C39" s="8">
        <v>51351</v>
      </c>
    </row>
    <row r="40" spans="1:5">
      <c r="A40" s="11" t="s">
        <v>42</v>
      </c>
      <c r="B40" s="8">
        <v>23100</v>
      </c>
      <c r="C40" s="8">
        <v>25600</v>
      </c>
    </row>
    <row r="41" spans="1:5">
      <c r="A41" s="11" t="s">
        <v>21</v>
      </c>
      <c r="B41" s="8">
        <v>27048</v>
      </c>
      <c r="C41" s="8">
        <v>27499</v>
      </c>
      <c r="D41" s="5">
        <f>25559+1940</f>
        <v>27499</v>
      </c>
      <c r="E41" s="5">
        <f>24897+2151</f>
        <v>27048</v>
      </c>
    </row>
    <row r="42" spans="1:5">
      <c r="A42" s="20" t="s">
        <v>43</v>
      </c>
      <c r="B42" s="2">
        <f t="shared" ref="B42:C42" si="2">SUM(B38:B41)</f>
        <v>95402</v>
      </c>
      <c r="C42" s="2">
        <f t="shared" si="2"/>
        <v>113376</v>
      </c>
    </row>
    <row r="43" spans="1:5">
      <c r="A43" s="20"/>
      <c r="B43" s="2"/>
      <c r="C43" s="2"/>
    </row>
    <row r="44" spans="1:5">
      <c r="A44" s="20" t="s">
        <v>44</v>
      </c>
      <c r="B44" s="8"/>
      <c r="C44" s="8"/>
    </row>
    <row r="45" spans="1:5">
      <c r="A45" s="11" t="s">
        <v>22</v>
      </c>
      <c r="B45" s="8">
        <v>19744</v>
      </c>
      <c r="C45" s="8">
        <v>19662</v>
      </c>
    </row>
    <row r="46" spans="1:5">
      <c r="A46" s="5" t="s">
        <v>23</v>
      </c>
      <c r="B46" s="8">
        <v>5232</v>
      </c>
      <c r="C46" s="8">
        <v>5879</v>
      </c>
    </row>
    <row r="47" spans="1:5">
      <c r="A47" s="5" t="s">
        <v>32</v>
      </c>
      <c r="B47" s="8"/>
      <c r="C47" s="8">
        <v>2454</v>
      </c>
    </row>
    <row r="48" spans="1:5">
      <c r="A48" s="20" t="s">
        <v>45</v>
      </c>
      <c r="B48" s="2">
        <f t="shared" ref="B48:C48" si="3">SUM(B45:B47)</f>
        <v>24976</v>
      </c>
      <c r="C48" s="2">
        <f t="shared" si="3"/>
        <v>27995</v>
      </c>
    </row>
    <row r="49" spans="1:6">
      <c r="B49" s="8"/>
      <c r="C49" s="8"/>
    </row>
    <row r="50" spans="1:6">
      <c r="A50" s="16" t="s">
        <v>46</v>
      </c>
      <c r="B50" s="8"/>
      <c r="C50" s="8"/>
    </row>
    <row r="51" spans="1:6">
      <c r="A51" s="3" t="s">
        <v>24</v>
      </c>
      <c r="B51" s="8">
        <v>37058</v>
      </c>
      <c r="C51" s="8">
        <v>44933</v>
      </c>
    </row>
    <row r="52" spans="1:6">
      <c r="A52" s="8" t="s">
        <v>25</v>
      </c>
      <c r="B52" s="8">
        <v>6301</v>
      </c>
      <c r="C52" s="8">
        <v>8871</v>
      </c>
    </row>
    <row r="53" spans="1:6">
      <c r="A53" s="8" t="s">
        <v>26</v>
      </c>
      <c r="B53" s="8">
        <v>7020</v>
      </c>
      <c r="C53" s="8">
        <v>5400</v>
      </c>
    </row>
    <row r="54" spans="1:6">
      <c r="A54" s="8" t="s">
        <v>27</v>
      </c>
      <c r="B54" s="8">
        <v>11050</v>
      </c>
      <c r="C54" s="8">
        <v>10597</v>
      </c>
    </row>
    <row r="55" spans="1:6">
      <c r="A55" s="8" t="s">
        <v>47</v>
      </c>
      <c r="B55" s="8">
        <v>700</v>
      </c>
      <c r="C55" s="8">
        <v>805</v>
      </c>
    </row>
    <row r="56" spans="1:6">
      <c r="A56" s="16" t="s">
        <v>48</v>
      </c>
      <c r="B56" s="2">
        <f t="shared" ref="B56:C56" si="4">SUM(B51:B55)</f>
        <v>62129</v>
      </c>
      <c r="C56" s="2">
        <f t="shared" si="4"/>
        <v>70606</v>
      </c>
    </row>
    <row r="57" spans="1:6">
      <c r="A57" s="8"/>
      <c r="B57" s="8"/>
      <c r="C57" s="8"/>
    </row>
    <row r="58" spans="1:6">
      <c r="A58" s="2" t="s">
        <v>28</v>
      </c>
      <c r="B58" s="8"/>
      <c r="C58" s="8"/>
    </row>
    <row r="59" spans="1:6">
      <c r="A59" s="8" t="s">
        <v>28</v>
      </c>
      <c r="B59" s="8">
        <v>163404</v>
      </c>
      <c r="C59" s="8">
        <v>45146</v>
      </c>
      <c r="E59" s="5">
        <f>168000-50000</f>
        <v>118000</v>
      </c>
      <c r="F59" s="5">
        <f>118000+45404</f>
        <v>163404</v>
      </c>
    </row>
    <row r="60" spans="1:6">
      <c r="A60" s="8" t="s">
        <v>29</v>
      </c>
      <c r="B60" s="8">
        <v>50000</v>
      </c>
      <c r="C60" s="8">
        <v>130974</v>
      </c>
    </row>
    <row r="61" spans="1:6">
      <c r="A61" s="12" t="s">
        <v>7</v>
      </c>
      <c r="B61" s="13">
        <f>B60+B59+B56+B48+B42+B35+B27+B21+G26</f>
        <v>862247</v>
      </c>
      <c r="C61" s="13">
        <f>C60+C59+C56+C48+C42+C35+C27+C21+H26</f>
        <v>868972</v>
      </c>
    </row>
    <row r="62" spans="1:6">
      <c r="A62" s="14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NDP</dc:creator>
  <cp:lastModifiedBy>NDP</cp:lastModifiedBy>
  <cp:lastPrinted>2014-05-28T13:38:05Z</cp:lastPrinted>
  <dcterms:created xsi:type="dcterms:W3CDTF">2014-05-26T12:45:17Z</dcterms:created>
  <dcterms:modified xsi:type="dcterms:W3CDTF">2014-05-28T13:45:49Z</dcterms:modified>
</cp:coreProperties>
</file>